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60" windowWidth="17205" windowHeight="9720" activeTab="0"/>
  </bookViews>
  <sheets>
    <sheet name="入力ﾌｫｰﾑ" sheetId="1" r:id="rId1"/>
    <sheet name="印刷ﾌｫｰﾑ" sheetId="2" r:id="rId2"/>
  </sheets>
  <definedNames>
    <definedName name="_xlnm.Print_Area" localSheetId="1">'印刷ﾌｫｰﾑ'!$A$1:$AY$50</definedName>
  </definedNames>
  <calcPr fullCalcOnLoad="1"/>
</workbook>
</file>

<file path=xl/sharedStrings.xml><?xml version="1.0" encoding="utf-8"?>
<sst xmlns="http://schemas.openxmlformats.org/spreadsheetml/2006/main" count="76" uniqueCount="68">
  <si>
    <t>氏　　名</t>
  </si>
  <si>
    <t>生年月日</t>
  </si>
  <si>
    <t>年</t>
  </si>
  <si>
    <t>日</t>
  </si>
  <si>
    <t>月</t>
  </si>
  <si>
    <t>数</t>
  </si>
  <si>
    <t>受講料</t>
  </si>
  <si>
    <t>項 目</t>
  </si>
  <si>
    <t>金    額</t>
  </si>
  <si>
    <t>※受講番号</t>
  </si>
  <si>
    <t>※出席確認欄</t>
  </si>
  <si>
    <t>氏名</t>
  </si>
  <si>
    <t>年号</t>
  </si>
  <si>
    <t>月</t>
  </si>
  <si>
    <t>日</t>
  </si>
  <si>
    <t>人</t>
  </si>
  <si>
    <t>上記 電話番号</t>
  </si>
  <si>
    <t>(この用紙は必要に応じてコピーして使用してください)</t>
  </si>
  <si>
    <t>（切り離さないで提出すること）</t>
  </si>
  <si>
    <t>　※会社の場合は、会社名も必ず記入してください。</t>
  </si>
  <si>
    <t>（担当：</t>
  </si>
  <si>
    <t>〔注意事項〕</t>
  </si>
  <si>
    <t>〔記入上の注意事項〕</t>
  </si>
  <si>
    <t>※印の欄には記入しないでください。</t>
  </si>
  <si>
    <t>この受講票を他人に使用させることはできません。</t>
  </si>
  <si>
    <t>フリガナ</t>
  </si>
  <si>
    <t>フリガナ</t>
  </si>
  <si>
    <t>〒</t>
  </si>
  <si>
    <t>）</t>
  </si>
  <si>
    <t>１.</t>
  </si>
  <si>
    <t>２.</t>
  </si>
  <si>
    <t>１.</t>
  </si>
  <si>
    <t>楷書で記入してください。</t>
  </si>
  <si>
    <t>２.</t>
  </si>
  <si>
    <t>３.</t>
  </si>
  <si>
    <t>３.</t>
  </si>
  <si>
    <t>４.</t>
  </si>
  <si>
    <t>５.</t>
  </si>
  <si>
    <t>※受講番号</t>
  </si>
  <si>
    <t>ﾌﾘｶﾞﾅ</t>
  </si>
  <si>
    <t>連絡担当者氏名</t>
  </si>
  <si>
    <t>送付先（会社か個人）</t>
  </si>
  <si>
    <t>送付先住所</t>
  </si>
  <si>
    <t>送付先郵便番号</t>
  </si>
  <si>
    <t>送付先宛名(会社名等)</t>
  </si>
  <si>
    <t>姓</t>
  </si>
  <si>
    <t>名</t>
  </si>
  <si>
    <t>※すべての入力が終わりましたら、印刷フォームのシートでご確認ください。</t>
  </si>
  <si>
    <t>※日中連絡の取れる電話番号を入力してください。</t>
  </si>
  <si>
    <t>※送付先宛名は、領収書宛名となります。</t>
  </si>
  <si>
    <t>２名以上の申し込みで、まとめて決済を行う場合は、</t>
  </si>
  <si>
    <t>代表の方のみ「合計数」を入力してください。</t>
  </si>
  <si>
    <t>(社)北海道ＬＰガス協会
第二種電気工事士国家試験の筆記試験
対策講習会申込書</t>
  </si>
  <si>
    <t>(社)北海道ＬＰガス協会
第二種電気工事士国家試験の筆記試験
対策講習会受講票</t>
  </si>
  <si>
    <t>内 訳</t>
  </si>
  <si>
    <t>講習当日は、必ずこの受講票を机の上に置いてください。</t>
  </si>
  <si>
    <t>やむをえず欠席される場合は、事前に連絡をしてください。</t>
  </si>
  <si>
    <t>筆記用具、昼食は各自でご持参ください。</t>
  </si>
  <si>
    <t>3-2</t>
  </si>
  <si>
    <t>受 講 料</t>
  </si>
  <si>
    <t>第 １ 日</t>
  </si>
  <si>
    <t>第 ２ 日</t>
  </si>
  <si>
    <r>
      <t>受 講 票 等
送 付 先 名
及 び 住 所</t>
    </r>
    <r>
      <rPr>
        <sz val="20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
</t>
    </r>
    <r>
      <rPr>
        <sz val="16"/>
        <rFont val="ＭＳ Ｐ明朝"/>
        <family val="1"/>
      </rPr>
      <t>◎必ずご記入
　ください。</t>
    </r>
  </si>
  <si>
    <t>送付先名･住所及び内訳は、必ず記入してください。</t>
  </si>
  <si>
    <t>この受講票を講習会当日受付に提示し、出席確認欄に確認印を受けてください。</t>
  </si>
  <si>
    <t>ハイフン（-）を入れて入力してください.</t>
  </si>
  <si>
    <t>日中連絡が取れる
電　話　番　号</t>
  </si>
  <si>
    <t>受講票等送付先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</si>
</sst>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HGP創英角ｺﾞｼｯｸUB"/>
      <family val="3"/>
    </font>
    <font>
      <sz val="16"/>
      <name val="ＭＳ 明朝"/>
      <family val="1"/>
    </font>
    <font>
      <b/>
      <sz val="24"/>
      <name val="ＭＳ 明朝"/>
      <family val="1"/>
    </font>
    <font>
      <sz val="18"/>
      <name val="ＭＳ 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4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20"/>
      <name val="ＭＳ Ｐ明朝"/>
      <family val="1"/>
    </font>
    <font>
      <b/>
      <sz val="28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6"/>
      <name val="ＭＳ Ｐ明朝"/>
      <family val="1"/>
    </font>
    <font>
      <sz val="26"/>
      <name val="ＭＳ Ｐゴシック"/>
      <family val="3"/>
    </font>
    <font>
      <sz val="22"/>
      <name val="ＭＳ Ｐ明朝"/>
      <family val="1"/>
    </font>
    <font>
      <sz val="17"/>
      <name val="ＭＳ Ｐ明朝"/>
      <family val="1"/>
    </font>
    <font>
      <sz val="11"/>
      <name val="ＭＳ Ｐ明朝"/>
      <family val="1"/>
    </font>
    <font>
      <sz val="17"/>
      <name val="ＭＳ 明朝"/>
      <family val="1"/>
    </font>
    <font>
      <sz val="20"/>
      <name val="ＭＳ ゴシック"/>
      <family val="3"/>
    </font>
    <font>
      <b/>
      <sz val="18"/>
      <name val="ＭＳ Ｐゴシック"/>
      <family val="3"/>
    </font>
    <font>
      <b/>
      <sz val="11"/>
      <name val="ＭＳ ゴシック"/>
      <family val="3"/>
    </font>
    <font>
      <sz val="24"/>
      <name val="ＭＳ Ｐ明朝"/>
      <family val="1"/>
    </font>
    <font>
      <b/>
      <sz val="24"/>
      <name val="ＭＳ 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49" fontId="21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left" vertical="top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8" fillId="33" borderId="17" xfId="0" applyFont="1" applyFill="1" applyBorder="1" applyAlignment="1">
      <alignment vertical="center" shrinkToFit="1"/>
    </xf>
    <xf numFmtId="0" fontId="8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 vertical="center" shrinkToFit="1"/>
    </xf>
    <xf numFmtId="0" fontId="10" fillId="33" borderId="20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0" fontId="10" fillId="33" borderId="23" xfId="0" applyFont="1" applyFill="1" applyBorder="1" applyAlignment="1">
      <alignment vertical="center" shrinkToFit="1"/>
    </xf>
    <xf numFmtId="0" fontId="10" fillId="33" borderId="24" xfId="0" applyFont="1" applyFill="1" applyBorder="1" applyAlignment="1">
      <alignment vertical="center" shrinkToFit="1"/>
    </xf>
    <xf numFmtId="0" fontId="10" fillId="33" borderId="25" xfId="0" applyFont="1" applyFill="1" applyBorder="1" applyAlignment="1">
      <alignment vertical="center" shrinkToFit="1"/>
    </xf>
    <xf numFmtId="0" fontId="10" fillId="33" borderId="26" xfId="0" applyFont="1" applyFill="1" applyBorder="1" applyAlignment="1">
      <alignment vertical="center" shrinkToFit="1"/>
    </xf>
    <xf numFmtId="0" fontId="6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 locked="0"/>
    </xf>
    <xf numFmtId="0" fontId="1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vertical="top"/>
    </xf>
    <xf numFmtId="0" fontId="13" fillId="33" borderId="27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13" xfId="0" applyFont="1" applyFill="1" applyBorder="1" applyAlignment="1">
      <alignment vertical="top"/>
    </xf>
    <xf numFmtId="0" fontId="13" fillId="33" borderId="28" xfId="0" applyFont="1" applyFill="1" applyBorder="1" applyAlignment="1">
      <alignment vertical="top"/>
    </xf>
    <xf numFmtId="0" fontId="13" fillId="33" borderId="29" xfId="0" applyFont="1" applyFill="1" applyBorder="1" applyAlignment="1">
      <alignment vertical="top"/>
    </xf>
    <xf numFmtId="0" fontId="0" fillId="34" borderId="30" xfId="0" applyFont="1" applyFill="1" applyBorder="1" applyAlignment="1" applyProtection="1">
      <alignment horizontal="right"/>
      <protection/>
    </xf>
    <xf numFmtId="0" fontId="11" fillId="34" borderId="30" xfId="0" applyFont="1" applyFill="1" applyBorder="1" applyAlignment="1" applyProtection="1">
      <alignment horizontal="right" vertical="center"/>
      <protection/>
    </xf>
    <xf numFmtId="0" fontId="11" fillId="34" borderId="31" xfId="0" applyFont="1" applyFill="1" applyBorder="1" applyAlignment="1" applyProtection="1">
      <alignment horizontal="right" vertical="center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0" fillId="34" borderId="33" xfId="0" applyFont="1" applyFill="1" applyBorder="1" applyAlignment="1" applyProtection="1">
      <alignment horizontal="right"/>
      <protection/>
    </xf>
    <xf numFmtId="0" fontId="2" fillId="34" borderId="34" xfId="0" applyFont="1" applyFill="1" applyBorder="1" applyAlignment="1" applyProtection="1">
      <alignment horizontal="right" vertical="center"/>
      <protection/>
    </xf>
    <xf numFmtId="0" fontId="2" fillId="34" borderId="30" xfId="0" applyFont="1" applyFill="1" applyBorder="1" applyAlignment="1" applyProtection="1">
      <alignment horizontal="right" vertical="center"/>
      <protection/>
    </xf>
    <xf numFmtId="0" fontId="2" fillId="34" borderId="35" xfId="0" applyFont="1" applyFill="1" applyBorder="1" applyAlignment="1" applyProtection="1">
      <alignment horizontal="right" vertical="center"/>
      <protection/>
    </xf>
    <xf numFmtId="0" fontId="2" fillId="34" borderId="36" xfId="0" applyFont="1" applyFill="1" applyBorder="1" applyAlignment="1" applyProtection="1">
      <alignment horizontal="right" vertical="center"/>
      <protection/>
    </xf>
    <xf numFmtId="0" fontId="2" fillId="34" borderId="33" xfId="0" applyFont="1" applyFill="1" applyBorder="1" applyAlignment="1" applyProtection="1">
      <alignment horizontal="right" vertical="center"/>
      <protection/>
    </xf>
    <xf numFmtId="0" fontId="70" fillId="33" borderId="37" xfId="0" applyFont="1" applyFill="1" applyBorder="1" applyAlignment="1" applyProtection="1">
      <alignment vertical="center"/>
      <protection/>
    </xf>
    <xf numFmtId="0" fontId="26" fillId="34" borderId="38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5" fillId="34" borderId="46" xfId="0" applyFont="1" applyFill="1" applyBorder="1" applyAlignment="1" applyProtection="1">
      <alignment horizontal="center" vertical="center"/>
      <protection/>
    </xf>
    <xf numFmtId="0" fontId="25" fillId="34" borderId="47" xfId="0" applyFont="1" applyFill="1" applyBorder="1" applyAlignment="1" applyProtection="1">
      <alignment horizontal="center" vertical="center"/>
      <protection/>
    </xf>
    <xf numFmtId="0" fontId="25" fillId="34" borderId="48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2" fillId="0" borderId="49" xfId="0" applyFont="1" applyFill="1" applyBorder="1" applyAlignment="1" applyProtection="1">
      <alignment/>
      <protection locked="0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15" fillId="34" borderId="51" xfId="0" applyFont="1" applyFill="1" applyBorder="1" applyAlignment="1" applyProtection="1">
      <alignment horizontal="center" vertical="center" wrapText="1"/>
      <protection/>
    </xf>
    <xf numFmtId="0" fontId="15" fillId="34" borderId="38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vertical="center"/>
      <protection locked="0"/>
    </xf>
    <xf numFmtId="0" fontId="11" fillId="0" borderId="49" xfId="0" applyFont="1" applyFill="1" applyBorder="1" applyAlignment="1" applyProtection="1">
      <alignment vertical="center"/>
      <protection locked="0"/>
    </xf>
    <xf numFmtId="0" fontId="2" fillId="34" borderId="52" xfId="0" applyFont="1" applyFill="1" applyBorder="1" applyAlignment="1" applyProtection="1">
      <alignment horizontal="right" vertical="center"/>
      <protection/>
    </xf>
    <xf numFmtId="0" fontId="2" fillId="34" borderId="31" xfId="0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49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2" fillId="0" borderId="53" xfId="0" applyFont="1" applyFill="1" applyBorder="1" applyAlignment="1" applyProtection="1">
      <alignment/>
      <protection locked="0"/>
    </xf>
    <xf numFmtId="0" fontId="2" fillId="0" borderId="54" xfId="0" applyFont="1" applyFill="1" applyBorder="1" applyAlignment="1" applyProtection="1">
      <alignment horizontal="left" vertical="center" wrapText="1" shrinkToFit="1"/>
      <protection locked="0"/>
    </xf>
    <xf numFmtId="0" fontId="2" fillId="0" borderId="55" xfId="0" applyFont="1" applyFill="1" applyBorder="1" applyAlignment="1" applyProtection="1">
      <alignment horizontal="left" vertical="center" wrapText="1" shrinkToFit="1"/>
      <protection locked="0"/>
    </xf>
    <xf numFmtId="49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left" vertical="center" shrinkToFit="1"/>
      <protection locked="0"/>
    </xf>
    <xf numFmtId="0" fontId="2" fillId="0" borderId="58" xfId="0" applyFont="1" applyFill="1" applyBorder="1" applyAlignment="1" applyProtection="1">
      <alignment horizontal="left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shrinkToFit="1"/>
    </xf>
    <xf numFmtId="0" fontId="30" fillId="33" borderId="0" xfId="0" applyFont="1" applyFill="1" applyBorder="1" applyAlignment="1">
      <alignment horizontal="center" vertical="center" shrinkToFit="1"/>
    </xf>
    <xf numFmtId="0" fontId="30" fillId="33" borderId="23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left" vertical="center"/>
    </xf>
    <xf numFmtId="0" fontId="13" fillId="33" borderId="6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6" fillId="33" borderId="57" xfId="0" applyFont="1" applyFill="1" applyBorder="1" applyAlignment="1">
      <alignment horizontal="center" vertical="center" textRotation="255"/>
    </xf>
    <xf numFmtId="0" fontId="71" fillId="33" borderId="57" xfId="0" applyFont="1" applyFill="1" applyBorder="1" applyAlignment="1">
      <alignment horizontal="center" vertical="center" shrinkToFit="1"/>
    </xf>
    <xf numFmtId="0" fontId="24" fillId="33" borderId="57" xfId="0" applyFont="1" applyFill="1" applyBorder="1" applyAlignment="1">
      <alignment horizontal="center" vertical="center"/>
    </xf>
    <xf numFmtId="0" fontId="29" fillId="33" borderId="5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shrinkToFit="1"/>
    </xf>
    <xf numFmtId="0" fontId="9" fillId="33" borderId="57" xfId="0" applyFont="1" applyFill="1" applyBorder="1" applyAlignment="1">
      <alignment horizontal="center" vertical="center"/>
    </xf>
    <xf numFmtId="38" fontId="9" fillId="33" borderId="57" xfId="48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9" fillId="33" borderId="61" xfId="0" applyNumberFormat="1" applyFont="1" applyFill="1" applyBorder="1" applyAlignment="1">
      <alignment horizontal="left" vertical="center" shrinkToFit="1"/>
    </xf>
    <xf numFmtId="0" fontId="9" fillId="33" borderId="0" xfId="0" applyNumberFormat="1" applyFont="1" applyFill="1" applyBorder="1" applyAlignment="1">
      <alignment horizontal="left" vertical="center" shrinkToFit="1"/>
    </xf>
    <xf numFmtId="0" fontId="19" fillId="33" borderId="61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9" fillId="33" borderId="61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64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9" fillId="33" borderId="25" xfId="0" applyFont="1" applyFill="1" applyBorder="1" applyAlignment="1">
      <alignment horizontal="left" vertical="center" shrinkToFit="1"/>
    </xf>
    <xf numFmtId="0" fontId="9" fillId="33" borderId="21" xfId="0" applyFont="1" applyFill="1" applyBorder="1" applyAlignment="1">
      <alignment horizontal="left" vertical="center" indent="1" shrinkToFit="1"/>
    </xf>
    <xf numFmtId="0" fontId="9" fillId="33" borderId="0" xfId="0" applyFont="1" applyFill="1" applyBorder="1" applyAlignment="1">
      <alignment horizontal="left" vertical="center" indent="1" shrinkToFit="1"/>
    </xf>
    <xf numFmtId="0" fontId="9" fillId="33" borderId="25" xfId="0" applyFont="1" applyFill="1" applyBorder="1" applyAlignment="1">
      <alignment horizontal="left" vertical="center" indent="1" shrinkToFit="1"/>
    </xf>
    <xf numFmtId="49" fontId="4" fillId="33" borderId="0" xfId="0" applyNumberFormat="1" applyFont="1" applyFill="1" applyAlignment="1">
      <alignment horizontal="left" vertical="top"/>
    </xf>
    <xf numFmtId="0" fontId="15" fillId="33" borderId="6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 shrinkToFit="1"/>
    </xf>
    <xf numFmtId="0" fontId="27" fillId="33" borderId="61" xfId="0" applyFont="1" applyFill="1" applyBorder="1" applyAlignment="1">
      <alignment horizontal="center" vertical="center" shrinkToFit="1"/>
    </xf>
    <xf numFmtId="0" fontId="27" fillId="33" borderId="22" xfId="0" applyFont="1" applyFill="1" applyBorder="1" applyAlignment="1">
      <alignment horizontal="center" vertical="center" shrinkToFit="1"/>
    </xf>
    <xf numFmtId="0" fontId="27" fillId="33" borderId="23" xfId="0" applyFont="1" applyFill="1" applyBorder="1" applyAlignment="1">
      <alignment horizontal="center" vertical="center" shrinkToFit="1"/>
    </xf>
    <xf numFmtId="0" fontId="13" fillId="33" borderId="6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distributed" textRotation="255"/>
    </xf>
    <xf numFmtId="0" fontId="17" fillId="33" borderId="20" xfId="0" applyFont="1" applyFill="1" applyBorder="1" applyAlignment="1">
      <alignment horizontal="center" vertical="center" shrinkToFit="1"/>
    </xf>
    <xf numFmtId="0" fontId="17" fillId="33" borderId="23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38100</xdr:colOff>
      <xdr:row>5</xdr:row>
      <xdr:rowOff>123825</xdr:rowOff>
    </xdr:from>
    <xdr:ext cx="19050" cy="152400"/>
    <xdr:sp>
      <xdr:nvSpPr>
        <xdr:cNvPr id="1" name="Text Box 15"/>
        <xdr:cNvSpPr txBox="1">
          <a:spLocks noChangeArrowheads="1"/>
        </xdr:cNvSpPr>
      </xdr:nvSpPr>
      <xdr:spPr>
        <a:xfrm>
          <a:off x="10582275" y="1647825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41</xdr:col>
      <xdr:colOff>152400</xdr:colOff>
      <xdr:row>42</xdr:row>
      <xdr:rowOff>171450</xdr:rowOff>
    </xdr:from>
    <xdr:ext cx="2838450" cy="447675"/>
    <xdr:sp>
      <xdr:nvSpPr>
        <xdr:cNvPr id="2" name="Text Box 24"/>
        <xdr:cNvSpPr txBox="1">
          <a:spLocks noChangeArrowheads="1"/>
        </xdr:cNvSpPr>
      </xdr:nvSpPr>
      <xdr:spPr>
        <a:xfrm>
          <a:off x="16173450" y="12687300"/>
          <a:ext cx="2838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北海道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ガス協会</a:t>
          </a:r>
        </a:p>
      </xdr:txBody>
    </xdr:sp>
    <xdr:clientData/>
  </xdr:oneCellAnchor>
  <xdr:oneCellAnchor>
    <xdr:from>
      <xdr:col>46</xdr:col>
      <xdr:colOff>66675</xdr:colOff>
      <xdr:row>41</xdr:row>
      <xdr:rowOff>38100</xdr:rowOff>
    </xdr:from>
    <xdr:ext cx="628650" cy="285750"/>
    <xdr:sp>
      <xdr:nvSpPr>
        <xdr:cNvPr id="3" name="Text Box 3"/>
        <xdr:cNvSpPr txBox="1">
          <a:spLocks noChangeArrowheads="1"/>
        </xdr:cNvSpPr>
      </xdr:nvSpPr>
      <xdr:spPr>
        <a:xfrm>
          <a:off x="18040350" y="123253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oneCellAnchor>
  <xdr:oneCellAnchor>
    <xdr:from>
      <xdr:col>27</xdr:col>
      <xdr:colOff>38100</xdr:colOff>
      <xdr:row>5</xdr:row>
      <xdr:rowOff>123825</xdr:rowOff>
    </xdr:from>
    <xdr:ext cx="19050" cy="152400"/>
    <xdr:sp>
      <xdr:nvSpPr>
        <xdr:cNvPr id="4" name="Text Box 15"/>
        <xdr:cNvSpPr txBox="1">
          <a:spLocks noChangeArrowheads="1"/>
        </xdr:cNvSpPr>
      </xdr:nvSpPr>
      <xdr:spPr>
        <a:xfrm>
          <a:off x="10582275" y="1647825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</xdr:row>
      <xdr:rowOff>123825</xdr:rowOff>
    </xdr:from>
    <xdr:ext cx="19050" cy="247650"/>
    <xdr:sp>
      <xdr:nvSpPr>
        <xdr:cNvPr id="5" name="Text Box 15"/>
        <xdr:cNvSpPr txBox="1">
          <a:spLocks noChangeArrowheads="1"/>
        </xdr:cNvSpPr>
      </xdr:nvSpPr>
      <xdr:spPr>
        <a:xfrm>
          <a:off x="847725" y="16478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="85" zoomScaleNormal="85" zoomScalePageLayoutView="0" workbookViewId="0" topLeftCell="A1">
      <selection activeCell="C3" sqref="C3:E3"/>
    </sheetView>
  </sheetViews>
  <sheetFormatPr defaultColWidth="8.875" defaultRowHeight="30" customHeight="1"/>
  <cols>
    <col min="1" max="1" width="4.50390625" style="19" customWidth="1"/>
    <col min="2" max="2" width="26.25390625" style="18" bestFit="1" customWidth="1"/>
    <col min="3" max="4" width="10.25390625" style="19" customWidth="1"/>
    <col min="5" max="5" width="22.00390625" style="19" bestFit="1" customWidth="1"/>
    <col min="6" max="16384" width="8.875" style="19" customWidth="1"/>
  </cols>
  <sheetData>
    <row r="1" ht="15.75" customHeight="1" thickBot="1"/>
    <row r="2" spans="2:5" ht="30" customHeight="1" thickBot="1">
      <c r="B2" s="76" t="s">
        <v>11</v>
      </c>
      <c r="C2" s="77"/>
      <c r="D2" s="77"/>
      <c r="E2" s="78"/>
    </row>
    <row r="3" spans="2:5" ht="18" thickTop="1">
      <c r="B3" s="61" t="s">
        <v>39</v>
      </c>
      <c r="C3" s="96"/>
      <c r="D3" s="96"/>
      <c r="E3" s="97"/>
    </row>
    <row r="4" spans="2:5" ht="30" customHeight="1">
      <c r="B4" s="58" t="s">
        <v>45</v>
      </c>
      <c r="C4" s="87"/>
      <c r="D4" s="87"/>
      <c r="E4" s="88"/>
    </row>
    <row r="5" spans="2:5" ht="17.25">
      <c r="B5" s="57" t="s">
        <v>39</v>
      </c>
      <c r="C5" s="81"/>
      <c r="D5" s="81"/>
      <c r="E5" s="82"/>
    </row>
    <row r="6" spans="2:5" ht="30" customHeight="1" thickBot="1">
      <c r="B6" s="59" t="s">
        <v>46</v>
      </c>
      <c r="C6" s="79"/>
      <c r="D6" s="79"/>
      <c r="E6" s="80"/>
    </row>
    <row r="7" spans="2:5" ht="16.5" customHeight="1" thickBot="1">
      <c r="B7" s="20"/>
      <c r="C7" s="21"/>
      <c r="D7" s="21"/>
      <c r="E7" s="21"/>
    </row>
    <row r="8" spans="2:5" ht="30" customHeight="1" thickBot="1">
      <c r="B8" s="76" t="s">
        <v>1</v>
      </c>
      <c r="C8" s="77"/>
      <c r="D8" s="77"/>
      <c r="E8" s="78"/>
    </row>
    <row r="9" spans="2:5" ht="30" customHeight="1" thickBot="1" thickTop="1">
      <c r="B9" s="62" t="s">
        <v>12</v>
      </c>
      <c r="C9" s="73"/>
      <c r="D9" s="74"/>
      <c r="E9" s="60" t="str">
        <f>IF(C9="s","昭和",IF(C9="h","平成","昭和→S 平成→Hを入力してください"))</f>
        <v>昭和→S 平成→Hを入力してください</v>
      </c>
    </row>
    <row r="10" spans="2:5" ht="30" customHeight="1">
      <c r="B10" s="63" t="s">
        <v>2</v>
      </c>
      <c r="C10" s="75"/>
      <c r="D10" s="75"/>
      <c r="E10" s="22"/>
    </row>
    <row r="11" spans="2:5" ht="30" customHeight="1">
      <c r="B11" s="63" t="s">
        <v>13</v>
      </c>
      <c r="C11" s="75"/>
      <c r="D11" s="75"/>
      <c r="E11" s="22"/>
    </row>
    <row r="12" spans="2:5" ht="30" customHeight="1" thickBot="1">
      <c r="B12" s="64" t="s">
        <v>14</v>
      </c>
      <c r="C12" s="100"/>
      <c r="D12" s="100"/>
      <c r="E12" s="22"/>
    </row>
    <row r="13" spans="2:5" ht="16.5" customHeight="1" thickBot="1">
      <c r="B13" s="23"/>
      <c r="C13" s="24"/>
      <c r="D13" s="24"/>
      <c r="E13" s="24"/>
    </row>
    <row r="14" spans="2:7" ht="30" customHeight="1" thickBot="1">
      <c r="B14" s="76" t="s">
        <v>67</v>
      </c>
      <c r="C14" s="77"/>
      <c r="D14" s="77"/>
      <c r="E14" s="78"/>
      <c r="F14" s="25"/>
      <c r="G14" s="21"/>
    </row>
    <row r="15" spans="2:7" ht="30" customHeight="1" thickBot="1" thickTop="1">
      <c r="B15" s="65" t="s">
        <v>41</v>
      </c>
      <c r="C15" s="103"/>
      <c r="D15" s="103"/>
      <c r="E15" s="68" t="str">
        <f>IF(C15=1,"会社宛",IF(C15=2,"個人宛","会社→1 個人→2を入力してください"))</f>
        <v>会社→1 個人→2を入力してください</v>
      </c>
      <c r="F15" s="25"/>
      <c r="G15" s="21"/>
    </row>
    <row r="16" spans="2:7" ht="30" customHeight="1" thickBot="1">
      <c r="B16" s="63" t="s">
        <v>43</v>
      </c>
      <c r="C16" s="83"/>
      <c r="D16" s="84"/>
      <c r="E16" s="67" t="s">
        <v>65</v>
      </c>
      <c r="F16" s="25"/>
      <c r="G16" s="21"/>
    </row>
    <row r="17" spans="2:5" ht="60" customHeight="1">
      <c r="B17" s="66" t="s">
        <v>42</v>
      </c>
      <c r="C17" s="98"/>
      <c r="D17" s="98"/>
      <c r="E17" s="99"/>
    </row>
    <row r="18" spans="2:6" ht="30" customHeight="1">
      <c r="B18" s="63" t="s">
        <v>44</v>
      </c>
      <c r="C18" s="101"/>
      <c r="D18" s="101"/>
      <c r="E18" s="102"/>
      <c r="F18" s="26" t="s">
        <v>49</v>
      </c>
    </row>
    <row r="19" spans="2:6" ht="30" customHeight="1">
      <c r="B19" s="63" t="s">
        <v>16</v>
      </c>
      <c r="C19" s="93"/>
      <c r="D19" s="94"/>
      <c r="E19" s="95"/>
      <c r="F19" s="26" t="s">
        <v>48</v>
      </c>
    </row>
    <row r="20" spans="2:5" ht="30" customHeight="1" thickBot="1">
      <c r="B20" s="64" t="s">
        <v>40</v>
      </c>
      <c r="C20" s="71"/>
      <c r="D20" s="71"/>
      <c r="E20" s="72"/>
    </row>
    <row r="21" spans="2:5" ht="16.5" customHeight="1" thickBot="1">
      <c r="B21" s="20"/>
      <c r="C21" s="21"/>
      <c r="D21" s="21"/>
      <c r="E21" s="21"/>
    </row>
    <row r="22" spans="2:6" ht="29.25" customHeight="1">
      <c r="B22" s="89" t="s">
        <v>6</v>
      </c>
      <c r="C22" s="91"/>
      <c r="D22" s="69" t="s">
        <v>15</v>
      </c>
      <c r="E22" s="85">
        <f>IF(C22="","",C22*13200)</f>
      </c>
      <c r="F22" s="38" t="s">
        <v>50</v>
      </c>
    </row>
    <row r="23" spans="2:6" ht="29.25" customHeight="1" thickBot="1">
      <c r="B23" s="90"/>
      <c r="C23" s="92"/>
      <c r="D23" s="70"/>
      <c r="E23" s="86"/>
      <c r="F23" s="38" t="s">
        <v>51</v>
      </c>
    </row>
    <row r="25" ht="30" customHeight="1">
      <c r="B25" s="26" t="s">
        <v>47</v>
      </c>
    </row>
  </sheetData>
  <sheetProtection sheet="1"/>
  <mergeCells count="21">
    <mergeCell ref="C15:D15"/>
    <mergeCell ref="B8:E8"/>
    <mergeCell ref="B22:B23"/>
    <mergeCell ref="C22:C23"/>
    <mergeCell ref="C19:E19"/>
    <mergeCell ref="C3:E3"/>
    <mergeCell ref="B14:E14"/>
    <mergeCell ref="C17:E17"/>
    <mergeCell ref="C11:D11"/>
    <mergeCell ref="C12:D12"/>
    <mergeCell ref="C18:E18"/>
    <mergeCell ref="D22:D23"/>
    <mergeCell ref="C20:E20"/>
    <mergeCell ref="C9:D9"/>
    <mergeCell ref="C10:D10"/>
    <mergeCell ref="B2:E2"/>
    <mergeCell ref="C6:E6"/>
    <mergeCell ref="C5:E5"/>
    <mergeCell ref="C16:D16"/>
    <mergeCell ref="E22:E23"/>
    <mergeCell ref="C4:E4"/>
  </mergeCells>
  <dataValidations count="3">
    <dataValidation allowBlank="1" showInputMessage="1" showErrorMessage="1" imeMode="off" sqref="C22 D15 C9:D12 C15:C16 C19"/>
    <dataValidation allowBlank="1" showInputMessage="1" showErrorMessage="1" imeMode="halfKatakana" sqref="C3:E3 C5:E5"/>
    <dataValidation allowBlank="1" showInputMessage="1" showErrorMessage="1" imeMode="hiragana" sqref="C17:E18 C6:E6 C4:E4 C20:E20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49"/>
  <sheetViews>
    <sheetView zoomScale="55" zoomScaleNormal="55" zoomScaleSheetLayoutView="55" zoomScalePageLayoutView="0" workbookViewId="0" topLeftCell="A1">
      <selection activeCell="I7" sqref="I7:W7"/>
    </sheetView>
  </sheetViews>
  <sheetFormatPr defaultColWidth="5.125" defaultRowHeight="24" customHeight="1"/>
  <cols>
    <col min="1" max="33" width="5.125" style="1" customWidth="1"/>
    <col min="34" max="34" width="6.75390625" style="1" customWidth="1"/>
    <col min="35" max="35" width="3.625" style="1" customWidth="1"/>
    <col min="36" max="48" width="5.125" style="1" customWidth="1"/>
    <col min="49" max="49" width="5.75390625" style="1" customWidth="1"/>
    <col min="50" max="50" width="4.50390625" style="1" customWidth="1"/>
    <col min="51" max="16384" width="5.125" style="1" customWidth="1"/>
  </cols>
  <sheetData>
    <row r="1" spans="2:35" ht="24" customHeight="1">
      <c r="B1" s="173" t="s">
        <v>58</v>
      </c>
      <c r="C1" s="173"/>
      <c r="D1" s="173"/>
      <c r="T1" s="186" t="s">
        <v>17</v>
      </c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2"/>
      <c r="AI1" s="2"/>
    </row>
    <row r="2" spans="2:50" ht="24" customHeight="1">
      <c r="B2" s="173"/>
      <c r="C2" s="173"/>
      <c r="D2" s="173"/>
      <c r="E2" s="131" t="s">
        <v>52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AA2" s="2"/>
      <c r="AB2" s="131" t="s">
        <v>53</v>
      </c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</row>
    <row r="3" spans="4:50" ht="24" customHeight="1">
      <c r="D3" s="4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41"/>
      <c r="Y3" s="41"/>
      <c r="AA3" s="2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</row>
    <row r="4" spans="4:50" ht="24" customHeight="1">
      <c r="D4" s="4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41"/>
      <c r="Y4" s="41"/>
      <c r="AA4" s="2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</row>
    <row r="5" spans="3:50" ht="24" customHeight="1">
      <c r="C5" s="41"/>
      <c r="D5" s="4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41"/>
      <c r="Y5" s="41"/>
      <c r="AA5" s="2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</row>
    <row r="6" spans="3:50" ht="24" customHeight="1">
      <c r="C6" s="42"/>
      <c r="D6" s="4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42"/>
      <c r="Y6" s="42"/>
      <c r="AA6" s="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</row>
    <row r="7" spans="3:50" ht="24" customHeight="1">
      <c r="C7" s="187" t="s">
        <v>25</v>
      </c>
      <c r="D7" s="187"/>
      <c r="E7" s="187"/>
      <c r="F7" s="187"/>
      <c r="H7" s="27"/>
      <c r="I7" s="117" t="str">
        <f>IF('入力ﾌｫｰﾑ'!C3="","？？？",'入力ﾌｫｰﾑ'!C3&amp;"  "&amp;'入力ﾌｫｰﾑ'!C5)</f>
        <v>？？？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27"/>
      <c r="Y7" s="28"/>
      <c r="Z7" s="3"/>
      <c r="AA7" s="4"/>
      <c r="AB7" s="141" t="s">
        <v>9</v>
      </c>
      <c r="AC7" s="142"/>
      <c r="AD7" s="142"/>
      <c r="AE7" s="143"/>
      <c r="AF7" s="108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</row>
    <row r="8" spans="3:50" ht="24" customHeight="1">
      <c r="C8" s="177" t="s">
        <v>0</v>
      </c>
      <c r="D8" s="178"/>
      <c r="E8" s="178"/>
      <c r="F8" s="179"/>
      <c r="G8" s="29"/>
      <c r="H8" s="30"/>
      <c r="I8" s="114" t="str">
        <f>IF('入力ﾌｫｰﾑ'!C4="","？？？",'入力ﾌｫｰﾑ'!C4&amp;"  "&amp;'入力ﾌｫｰﾑ'!C6)</f>
        <v>？？？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30"/>
      <c r="Y8" s="35"/>
      <c r="Z8" s="3"/>
      <c r="AA8" s="4"/>
      <c r="AB8" s="144"/>
      <c r="AC8" s="145"/>
      <c r="AD8" s="145"/>
      <c r="AE8" s="146"/>
      <c r="AF8" s="111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3"/>
    </row>
    <row r="9" spans="3:50" ht="24" customHeight="1">
      <c r="C9" s="177"/>
      <c r="D9" s="178"/>
      <c r="E9" s="178"/>
      <c r="F9" s="179"/>
      <c r="G9" s="31"/>
      <c r="H9" s="3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32"/>
      <c r="Y9" s="36"/>
      <c r="Z9" s="3"/>
      <c r="AA9" s="4"/>
      <c r="AB9" s="183" t="s">
        <v>26</v>
      </c>
      <c r="AC9" s="184"/>
      <c r="AD9" s="184"/>
      <c r="AE9" s="185"/>
      <c r="AF9" s="44"/>
      <c r="AG9" s="27"/>
      <c r="AH9" s="27"/>
      <c r="AI9" s="117" t="str">
        <f>IF(I7="","",I7)</f>
        <v>？？？</v>
      </c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27"/>
      <c r="AW9" s="27"/>
      <c r="AX9" s="28"/>
    </row>
    <row r="10" spans="3:50" ht="24" customHeight="1">
      <c r="C10" s="177"/>
      <c r="D10" s="178"/>
      <c r="E10" s="178"/>
      <c r="F10" s="179"/>
      <c r="G10" s="31"/>
      <c r="H10" s="32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32"/>
      <c r="Y10" s="36"/>
      <c r="Z10" s="3"/>
      <c r="AA10" s="5"/>
      <c r="AB10" s="151" t="s">
        <v>0</v>
      </c>
      <c r="AC10" s="152"/>
      <c r="AD10" s="152"/>
      <c r="AE10" s="153"/>
      <c r="AF10" s="147"/>
      <c r="AG10" s="148"/>
      <c r="AH10" s="114" t="str">
        <f>IF(I8="","",I8)</f>
        <v>？？？</v>
      </c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97"/>
      <c r="AX10" s="198"/>
    </row>
    <row r="11" spans="3:50" ht="24" customHeight="1">
      <c r="C11" s="180"/>
      <c r="D11" s="181"/>
      <c r="E11" s="181"/>
      <c r="F11" s="182"/>
      <c r="G11" s="33"/>
      <c r="H11" s="34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34"/>
      <c r="Y11" s="37"/>
      <c r="Z11" s="3"/>
      <c r="AA11" s="5"/>
      <c r="AB11" s="154"/>
      <c r="AC11" s="155"/>
      <c r="AD11" s="155"/>
      <c r="AE11" s="156"/>
      <c r="AF11" s="147"/>
      <c r="AG11" s="148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99"/>
      <c r="AX11" s="200"/>
    </row>
    <row r="12" spans="3:50" ht="24" customHeight="1">
      <c r="C12" s="127" t="s">
        <v>1</v>
      </c>
      <c r="D12" s="127"/>
      <c r="E12" s="127"/>
      <c r="F12" s="127"/>
      <c r="G12" s="188" t="str">
        <f>IF('入力ﾌｫｰﾑ'!C9="s","昭和",IF('入力ﾌｫｰﾑ'!C9="h","平成","年号？"))</f>
        <v>年号？</v>
      </c>
      <c r="H12" s="189"/>
      <c r="I12" s="189"/>
      <c r="J12" s="189"/>
      <c r="K12" s="189"/>
      <c r="L12" s="189"/>
      <c r="M12" s="139" t="str">
        <f>IF('入力ﾌｫｰﾑ'!C10="","？",'入力ﾌｫｰﾑ'!C10)</f>
        <v>？</v>
      </c>
      <c r="N12" s="139"/>
      <c r="O12" s="192" t="s">
        <v>2</v>
      </c>
      <c r="P12" s="192"/>
      <c r="Q12" s="139" t="str">
        <f>IF('入力ﾌｫｰﾑ'!C11="","？",'入力ﾌｫｰﾑ'!C11)</f>
        <v>？</v>
      </c>
      <c r="R12" s="139"/>
      <c r="S12" s="192" t="s">
        <v>4</v>
      </c>
      <c r="T12" s="192"/>
      <c r="U12" s="139" t="str">
        <f>IF('入力ﾌｫｰﾑ'!C12="","？",'入力ﾌｫｰﾑ'!C12)</f>
        <v>？</v>
      </c>
      <c r="V12" s="139"/>
      <c r="W12" s="119" t="s">
        <v>3</v>
      </c>
      <c r="X12" s="119"/>
      <c r="Y12" s="120"/>
      <c r="Z12" s="3"/>
      <c r="AA12" s="5"/>
      <c r="AB12" s="154"/>
      <c r="AC12" s="155"/>
      <c r="AD12" s="155"/>
      <c r="AE12" s="156"/>
      <c r="AF12" s="147"/>
      <c r="AG12" s="148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99"/>
      <c r="AX12" s="200"/>
    </row>
    <row r="13" spans="3:50" ht="24" customHeight="1">
      <c r="C13" s="127"/>
      <c r="D13" s="127"/>
      <c r="E13" s="127"/>
      <c r="F13" s="127"/>
      <c r="G13" s="190"/>
      <c r="H13" s="191"/>
      <c r="I13" s="191"/>
      <c r="J13" s="191"/>
      <c r="K13" s="191"/>
      <c r="L13" s="191"/>
      <c r="M13" s="140"/>
      <c r="N13" s="140"/>
      <c r="O13" s="193"/>
      <c r="P13" s="193"/>
      <c r="Q13" s="140"/>
      <c r="R13" s="140"/>
      <c r="S13" s="193"/>
      <c r="T13" s="193"/>
      <c r="U13" s="140"/>
      <c r="V13" s="140"/>
      <c r="W13" s="121"/>
      <c r="X13" s="121"/>
      <c r="Y13" s="122"/>
      <c r="Z13" s="3"/>
      <c r="AA13" s="5"/>
      <c r="AB13" s="157"/>
      <c r="AC13" s="158"/>
      <c r="AD13" s="158"/>
      <c r="AE13" s="159"/>
      <c r="AF13" s="149"/>
      <c r="AG13" s="150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201"/>
      <c r="AX13" s="202"/>
    </row>
    <row r="14" spans="3:50" ht="24" customHeight="1">
      <c r="C14" s="174" t="s">
        <v>62</v>
      </c>
      <c r="D14" s="175"/>
      <c r="E14" s="175"/>
      <c r="F14" s="176"/>
      <c r="G14" s="160" t="s">
        <v>27</v>
      </c>
      <c r="H14" s="161"/>
      <c r="I14" s="133" t="str">
        <f>IF('入力ﾌｫｰﾑ'!C16="","　　  　 -",'入力ﾌｫｰﾑ'!C16)</f>
        <v>　　  　 -</v>
      </c>
      <c r="J14" s="133"/>
      <c r="K14" s="133"/>
      <c r="L14" s="133"/>
      <c r="M14" s="133"/>
      <c r="N14" s="133"/>
      <c r="O14" s="133"/>
      <c r="P14" s="135" t="str">
        <f>IF('入力ﾌｫｰﾑ'!C15=1,"( 会社 )",IF('入力ﾌｫｰﾑ'!C15=2,"( 個人 )","送付先？？？"))</f>
        <v>送付先？？？</v>
      </c>
      <c r="Q14" s="135"/>
      <c r="R14" s="135"/>
      <c r="S14" s="135"/>
      <c r="T14" s="135"/>
      <c r="U14" s="135"/>
      <c r="V14" s="135"/>
      <c r="W14" s="135"/>
      <c r="X14" s="135"/>
      <c r="Y14" s="136"/>
      <c r="Z14" s="3"/>
      <c r="AA14" s="5"/>
      <c r="AB14" s="127" t="s">
        <v>1</v>
      </c>
      <c r="AC14" s="127"/>
      <c r="AD14" s="127"/>
      <c r="AE14" s="127"/>
      <c r="AF14" s="188" t="str">
        <f>IF(G12="","",G12)</f>
        <v>年号？</v>
      </c>
      <c r="AG14" s="189"/>
      <c r="AH14" s="189"/>
      <c r="AI14" s="189"/>
      <c r="AJ14" s="189"/>
      <c r="AK14" s="189"/>
      <c r="AL14" s="109" t="str">
        <f>IF(M12="","",M12)</f>
        <v>？</v>
      </c>
      <c r="AM14" s="109"/>
      <c r="AN14" s="192" t="s">
        <v>2</v>
      </c>
      <c r="AO14" s="192"/>
      <c r="AP14" s="109" t="str">
        <f>IF(Q12="","",Q12)</f>
        <v>？</v>
      </c>
      <c r="AQ14" s="109"/>
      <c r="AR14" s="192" t="s">
        <v>4</v>
      </c>
      <c r="AS14" s="192"/>
      <c r="AT14" s="109" t="str">
        <f>IF(U12="","",U12)</f>
        <v>？</v>
      </c>
      <c r="AU14" s="109"/>
      <c r="AV14" s="119" t="s">
        <v>3</v>
      </c>
      <c r="AW14" s="119"/>
      <c r="AX14" s="120"/>
    </row>
    <row r="15" spans="3:50" ht="24" customHeight="1">
      <c r="C15" s="177"/>
      <c r="D15" s="178"/>
      <c r="E15" s="178"/>
      <c r="F15" s="179"/>
      <c r="G15" s="162"/>
      <c r="H15" s="163"/>
      <c r="I15" s="134"/>
      <c r="J15" s="134"/>
      <c r="K15" s="134"/>
      <c r="L15" s="134"/>
      <c r="M15" s="134"/>
      <c r="N15" s="134"/>
      <c r="O15" s="134"/>
      <c r="P15" s="137"/>
      <c r="Q15" s="137"/>
      <c r="R15" s="137"/>
      <c r="S15" s="137"/>
      <c r="T15" s="137"/>
      <c r="U15" s="137"/>
      <c r="V15" s="137"/>
      <c r="W15" s="137"/>
      <c r="X15" s="137"/>
      <c r="Y15" s="138"/>
      <c r="Z15" s="3"/>
      <c r="AA15" s="5"/>
      <c r="AB15" s="127"/>
      <c r="AC15" s="127"/>
      <c r="AD15" s="127"/>
      <c r="AE15" s="127"/>
      <c r="AF15" s="190"/>
      <c r="AG15" s="191"/>
      <c r="AH15" s="191"/>
      <c r="AI15" s="191"/>
      <c r="AJ15" s="191"/>
      <c r="AK15" s="191"/>
      <c r="AL15" s="112"/>
      <c r="AM15" s="112"/>
      <c r="AN15" s="193"/>
      <c r="AO15" s="193"/>
      <c r="AP15" s="112"/>
      <c r="AQ15" s="112"/>
      <c r="AR15" s="193"/>
      <c r="AS15" s="193"/>
      <c r="AT15" s="112"/>
      <c r="AU15" s="112"/>
      <c r="AV15" s="121"/>
      <c r="AW15" s="121"/>
      <c r="AX15" s="122"/>
    </row>
    <row r="16" spans="3:50" ht="24" customHeight="1">
      <c r="C16" s="177"/>
      <c r="D16" s="178"/>
      <c r="E16" s="178"/>
      <c r="F16" s="179"/>
      <c r="G16" s="167" t="str">
        <f>IF('入力ﾌｫｰﾑ'!C17="","　　住所？？？",'入力ﾌｫｰﾑ'!C17)</f>
        <v>　　住所？？？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3"/>
      <c r="AA16" s="5"/>
      <c r="AB16" s="43"/>
      <c r="AC16" s="43"/>
      <c r="AD16" s="43"/>
      <c r="AE16" s="43"/>
      <c r="AF16" s="48"/>
      <c r="AG16" s="48"/>
      <c r="AH16" s="48"/>
      <c r="AI16" s="48"/>
      <c r="AJ16" s="48"/>
      <c r="AK16" s="48"/>
      <c r="AL16" s="39"/>
      <c r="AM16" s="39"/>
      <c r="AN16" s="40"/>
      <c r="AO16" s="40"/>
      <c r="AP16" s="39"/>
      <c r="AQ16" s="39"/>
      <c r="AR16" s="40"/>
      <c r="AS16" s="40"/>
      <c r="AT16" s="39"/>
      <c r="AU16" s="39"/>
      <c r="AV16" s="49"/>
      <c r="AW16" s="49"/>
      <c r="AX16" s="49"/>
    </row>
    <row r="17" spans="3:47" ht="24" customHeight="1">
      <c r="C17" s="177"/>
      <c r="D17" s="178"/>
      <c r="E17" s="178"/>
      <c r="F17" s="179"/>
      <c r="G17" s="167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9"/>
      <c r="Z17" s="3"/>
      <c r="AA17" s="5"/>
      <c r="AO17" s="2"/>
      <c r="AP17" s="2"/>
      <c r="AQ17" s="47"/>
      <c r="AR17" s="47"/>
      <c r="AS17" s="47"/>
      <c r="AT17" s="47"/>
      <c r="AU17" s="45"/>
    </row>
    <row r="18" spans="3:50" ht="24" customHeight="1">
      <c r="C18" s="177"/>
      <c r="D18" s="178"/>
      <c r="E18" s="178"/>
      <c r="F18" s="179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9"/>
      <c r="Z18" s="3"/>
      <c r="AA18" s="5"/>
      <c r="AP18" s="123" t="s">
        <v>10</v>
      </c>
      <c r="AQ18" s="124" t="s">
        <v>60</v>
      </c>
      <c r="AR18" s="124"/>
      <c r="AS18" s="124"/>
      <c r="AT18" s="124"/>
      <c r="AU18" s="124" t="s">
        <v>61</v>
      </c>
      <c r="AV18" s="124"/>
      <c r="AW18" s="124"/>
      <c r="AX18" s="124"/>
    </row>
    <row r="19" spans="3:50" ht="24" customHeight="1">
      <c r="C19" s="177"/>
      <c r="D19" s="178"/>
      <c r="E19" s="178"/>
      <c r="F19" s="179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94" t="s">
        <v>18</v>
      </c>
      <c r="AA19" s="194"/>
      <c r="AP19" s="123"/>
      <c r="AQ19" s="124"/>
      <c r="AR19" s="124"/>
      <c r="AS19" s="124"/>
      <c r="AT19" s="124"/>
      <c r="AU19" s="124"/>
      <c r="AV19" s="124"/>
      <c r="AW19" s="124"/>
      <c r="AX19" s="124"/>
    </row>
    <row r="20" spans="3:50" ht="24" customHeight="1">
      <c r="C20" s="177"/>
      <c r="D20" s="178"/>
      <c r="E20" s="178"/>
      <c r="F20" s="179"/>
      <c r="G20" s="170">
        <f>IF('入力ﾌｫｰﾑ'!C18="",IF('入力ﾌｫｰﾑ'!C15=1,"　　会社名？？？",""),'入力ﾌｫｰﾑ'!C18)</f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194"/>
      <c r="AA20" s="194"/>
      <c r="AP20" s="123"/>
      <c r="AQ20" s="118"/>
      <c r="AR20" s="118"/>
      <c r="AS20" s="118"/>
      <c r="AT20" s="118"/>
      <c r="AU20" s="118"/>
      <c r="AV20" s="118"/>
      <c r="AW20" s="118"/>
      <c r="AX20" s="118"/>
    </row>
    <row r="21" spans="3:50" ht="24" customHeight="1">
      <c r="C21" s="177"/>
      <c r="D21" s="178"/>
      <c r="E21" s="178"/>
      <c r="F21" s="179"/>
      <c r="G21" s="170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2"/>
      <c r="Z21" s="194"/>
      <c r="AA21" s="194"/>
      <c r="AP21" s="123"/>
      <c r="AQ21" s="118"/>
      <c r="AR21" s="118"/>
      <c r="AS21" s="118"/>
      <c r="AT21" s="118"/>
      <c r="AU21" s="118"/>
      <c r="AV21" s="118"/>
      <c r="AW21" s="118"/>
      <c r="AX21" s="118"/>
    </row>
    <row r="22" spans="3:50" ht="24" customHeight="1">
      <c r="C22" s="177"/>
      <c r="D22" s="178"/>
      <c r="E22" s="178"/>
      <c r="F22" s="179"/>
      <c r="G22" s="164" t="s">
        <v>19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6"/>
      <c r="Z22" s="194"/>
      <c r="AA22" s="194"/>
      <c r="AP22" s="123"/>
      <c r="AQ22" s="118"/>
      <c r="AR22" s="118"/>
      <c r="AS22" s="118"/>
      <c r="AT22" s="118"/>
      <c r="AU22" s="118"/>
      <c r="AV22" s="118"/>
      <c r="AW22" s="118"/>
      <c r="AX22" s="118"/>
    </row>
    <row r="23" spans="3:50" ht="24" customHeight="1">
      <c r="C23" s="177"/>
      <c r="D23" s="178"/>
      <c r="E23" s="178"/>
      <c r="F23" s="179"/>
      <c r="G23" s="104" t="s">
        <v>66</v>
      </c>
      <c r="H23" s="105"/>
      <c r="I23" s="105"/>
      <c r="J23" s="105"/>
      <c r="K23" s="105"/>
      <c r="L23" s="195" t="str">
        <f>IF('入力ﾌｫｰﾑ'!C19="","???-???-????",'入力ﾌｫｰﾑ'!C19)</f>
        <v>???-???-????</v>
      </c>
      <c r="M23" s="195"/>
      <c r="N23" s="195"/>
      <c r="O23" s="195"/>
      <c r="P23" s="195"/>
      <c r="Q23" s="195"/>
      <c r="R23" s="205" t="s">
        <v>20</v>
      </c>
      <c r="S23" s="205"/>
      <c r="T23" s="205"/>
      <c r="U23" s="195">
        <f>IF('入力ﾌｫｰﾑ'!C20="","",'入力ﾌｫｰﾑ'!C20)</f>
      </c>
      <c r="V23" s="195"/>
      <c r="W23" s="195"/>
      <c r="X23" s="195"/>
      <c r="Y23" s="203" t="s">
        <v>28</v>
      </c>
      <c r="Z23" s="194"/>
      <c r="AA23" s="194"/>
      <c r="AP23" s="123"/>
      <c r="AQ23" s="118"/>
      <c r="AR23" s="118"/>
      <c r="AS23" s="118"/>
      <c r="AT23" s="118"/>
      <c r="AU23" s="118"/>
      <c r="AV23" s="118"/>
      <c r="AW23" s="118"/>
      <c r="AX23" s="118"/>
    </row>
    <row r="24" spans="3:50" ht="24" customHeight="1">
      <c r="C24" s="180"/>
      <c r="D24" s="181"/>
      <c r="E24" s="181"/>
      <c r="F24" s="182"/>
      <c r="G24" s="106"/>
      <c r="H24" s="107"/>
      <c r="I24" s="107"/>
      <c r="J24" s="107"/>
      <c r="K24" s="107"/>
      <c r="L24" s="196"/>
      <c r="M24" s="196"/>
      <c r="N24" s="196"/>
      <c r="O24" s="196"/>
      <c r="P24" s="196"/>
      <c r="Q24" s="196"/>
      <c r="R24" s="193"/>
      <c r="S24" s="193"/>
      <c r="T24" s="193"/>
      <c r="U24" s="196"/>
      <c r="V24" s="196"/>
      <c r="W24" s="196"/>
      <c r="X24" s="196"/>
      <c r="Y24" s="204"/>
      <c r="Z24" s="194"/>
      <c r="AA24" s="194"/>
      <c r="AP24" s="123"/>
      <c r="AQ24" s="118"/>
      <c r="AR24" s="118"/>
      <c r="AS24" s="118"/>
      <c r="AT24" s="118"/>
      <c r="AU24" s="118"/>
      <c r="AV24" s="118"/>
      <c r="AW24" s="118"/>
      <c r="AX24" s="118"/>
    </row>
    <row r="25" spans="26:46" ht="24" customHeight="1">
      <c r="Z25" s="194"/>
      <c r="AA25" s="194"/>
      <c r="AQ25" s="45"/>
      <c r="AR25" s="45"/>
      <c r="AS25" s="45"/>
      <c r="AT25" s="45"/>
    </row>
    <row r="26" spans="26:27" ht="24" customHeight="1">
      <c r="Z26" s="194"/>
      <c r="AA26" s="194"/>
    </row>
    <row r="27" spans="26:27" ht="24" customHeight="1">
      <c r="Z27" s="194"/>
      <c r="AA27" s="194"/>
    </row>
    <row r="28" spans="4:27" ht="24" customHeight="1">
      <c r="D28" s="126" t="s">
        <v>54</v>
      </c>
      <c r="E28" s="126"/>
      <c r="F28" s="126"/>
      <c r="G28" s="127" t="s">
        <v>7</v>
      </c>
      <c r="H28" s="127"/>
      <c r="I28" s="127"/>
      <c r="J28" s="127"/>
      <c r="K28" s="127"/>
      <c r="L28" s="127" t="s">
        <v>5</v>
      </c>
      <c r="M28" s="127"/>
      <c r="N28" s="127"/>
      <c r="O28" s="127" t="s">
        <v>8</v>
      </c>
      <c r="P28" s="127"/>
      <c r="Q28" s="127"/>
      <c r="R28" s="127"/>
      <c r="S28" s="127"/>
      <c r="T28" s="127"/>
      <c r="U28" s="127"/>
      <c r="V28" s="127"/>
      <c r="W28" s="127"/>
      <c r="Z28" s="194"/>
      <c r="AA28" s="194"/>
    </row>
    <row r="29" spans="3:35" ht="24" customHeight="1">
      <c r="C29" s="7"/>
      <c r="D29" s="126"/>
      <c r="E29" s="126"/>
      <c r="F29" s="126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Z29" s="194"/>
      <c r="AA29" s="194"/>
      <c r="AC29" s="46"/>
      <c r="AD29" s="46"/>
      <c r="AE29" s="46"/>
      <c r="AF29" s="46"/>
      <c r="AG29" s="46"/>
      <c r="AH29" s="46"/>
      <c r="AI29" s="6"/>
    </row>
    <row r="30" spans="4:27" ht="24" customHeight="1">
      <c r="D30" s="126"/>
      <c r="E30" s="126"/>
      <c r="F30" s="126"/>
      <c r="G30" s="128" t="s">
        <v>59</v>
      </c>
      <c r="H30" s="128"/>
      <c r="I30" s="128"/>
      <c r="J30" s="128"/>
      <c r="K30" s="128"/>
      <c r="L30" s="129">
        <f>IF('入力ﾌｫｰﾑ'!C22="","",'入力ﾌｫｰﾑ'!C22)</f>
      </c>
      <c r="M30" s="129"/>
      <c r="N30" s="129"/>
      <c r="O30" s="130">
        <f>IF(L30="","",'入力ﾌｫｰﾑ'!E22)</f>
      </c>
      <c r="P30" s="130"/>
      <c r="Q30" s="130"/>
      <c r="R30" s="130"/>
      <c r="S30" s="130"/>
      <c r="T30" s="130"/>
      <c r="U30" s="130"/>
      <c r="V30" s="130"/>
      <c r="W30" s="130"/>
      <c r="Z30" s="194"/>
      <c r="AA30" s="194"/>
    </row>
    <row r="31" spans="4:31" ht="24" customHeight="1">
      <c r="D31" s="126"/>
      <c r="E31" s="126"/>
      <c r="F31" s="126"/>
      <c r="G31" s="128"/>
      <c r="H31" s="128"/>
      <c r="I31" s="128"/>
      <c r="J31" s="128"/>
      <c r="K31" s="128"/>
      <c r="L31" s="129"/>
      <c r="M31" s="129"/>
      <c r="N31" s="129"/>
      <c r="O31" s="130"/>
      <c r="P31" s="130"/>
      <c r="Q31" s="130"/>
      <c r="R31" s="130"/>
      <c r="S31" s="130"/>
      <c r="T31" s="130"/>
      <c r="U31" s="130"/>
      <c r="V31" s="130"/>
      <c r="W31" s="130"/>
      <c r="Z31" s="194"/>
      <c r="AA31" s="194"/>
      <c r="AC31" s="8" t="s">
        <v>21</v>
      </c>
      <c r="AD31" s="9"/>
      <c r="AE31" s="9"/>
    </row>
    <row r="32" spans="26:31" ht="24" customHeight="1">
      <c r="Z32" s="194"/>
      <c r="AA32" s="194"/>
      <c r="AC32" s="10" t="s">
        <v>29</v>
      </c>
      <c r="AD32" s="10" t="s">
        <v>64</v>
      </c>
      <c r="AE32" s="9"/>
    </row>
    <row r="33" spans="26:31" ht="24" customHeight="1">
      <c r="Z33" s="194"/>
      <c r="AA33" s="194"/>
      <c r="AC33" s="10" t="s">
        <v>30</v>
      </c>
      <c r="AD33" s="10" t="s">
        <v>24</v>
      </c>
      <c r="AE33" s="10"/>
    </row>
    <row r="34" spans="26:31" ht="24" customHeight="1">
      <c r="Z34" s="13"/>
      <c r="AA34" s="5"/>
      <c r="AC34" s="10" t="s">
        <v>34</v>
      </c>
      <c r="AD34" s="10" t="s">
        <v>55</v>
      </c>
      <c r="AE34" s="10"/>
    </row>
    <row r="35" spans="26:31" ht="21" customHeight="1">
      <c r="Z35" s="13"/>
      <c r="AA35" s="5"/>
      <c r="AC35" s="10" t="s">
        <v>36</v>
      </c>
      <c r="AD35" s="10" t="s">
        <v>56</v>
      </c>
      <c r="AE35" s="10"/>
    </row>
    <row r="36" spans="26:31" ht="21" customHeight="1">
      <c r="Z36" s="13"/>
      <c r="AA36" s="5"/>
      <c r="AC36" s="10" t="s">
        <v>37</v>
      </c>
      <c r="AD36" s="10" t="s">
        <v>57</v>
      </c>
      <c r="AE36" s="10"/>
    </row>
    <row r="37" spans="26:31" ht="24" customHeight="1">
      <c r="Z37" s="13"/>
      <c r="AA37" s="5"/>
      <c r="AC37" s="10"/>
      <c r="AD37" s="10"/>
      <c r="AE37" s="9"/>
    </row>
    <row r="38" spans="4:27" ht="24" customHeight="1">
      <c r="D38" s="11" t="s">
        <v>22</v>
      </c>
      <c r="E38" s="11"/>
      <c r="F38" s="12"/>
      <c r="Z38" s="13"/>
      <c r="AA38" s="5"/>
    </row>
    <row r="39" spans="4:31" ht="21.75" customHeight="1">
      <c r="D39" s="14" t="s">
        <v>31</v>
      </c>
      <c r="E39" s="15" t="s">
        <v>32</v>
      </c>
      <c r="F39" s="12"/>
      <c r="Z39" s="13"/>
      <c r="AA39" s="5"/>
      <c r="AC39" s="10"/>
      <c r="AD39" s="10"/>
      <c r="AE39" s="9"/>
    </row>
    <row r="40" spans="4:31" ht="21.75" customHeight="1">
      <c r="D40" s="14" t="s">
        <v>33</v>
      </c>
      <c r="E40" s="15" t="s">
        <v>23</v>
      </c>
      <c r="F40" s="12"/>
      <c r="Z40" s="13"/>
      <c r="AA40" s="5"/>
      <c r="AC40" s="10"/>
      <c r="AD40" s="10"/>
      <c r="AE40" s="9"/>
    </row>
    <row r="41" spans="4:27" ht="18" customHeight="1">
      <c r="D41" s="14" t="s">
        <v>35</v>
      </c>
      <c r="E41" s="15" t="s">
        <v>63</v>
      </c>
      <c r="F41" s="12"/>
      <c r="Z41" s="13"/>
      <c r="AA41" s="5"/>
    </row>
    <row r="42" spans="4:50" ht="18" customHeight="1">
      <c r="D42" s="14"/>
      <c r="E42" s="15"/>
      <c r="F42" s="12"/>
      <c r="Z42" s="13"/>
      <c r="AA42" s="5"/>
      <c r="AT42" s="13"/>
      <c r="AU42" s="50"/>
      <c r="AV42" s="51"/>
      <c r="AW42" s="51"/>
      <c r="AX42" s="52"/>
    </row>
    <row r="43" spans="4:50" ht="18" customHeight="1">
      <c r="D43" s="16"/>
      <c r="E43" s="16"/>
      <c r="Z43" s="13"/>
      <c r="AA43" s="5"/>
      <c r="AT43" s="13"/>
      <c r="AU43" s="53"/>
      <c r="AV43" s="53"/>
      <c r="AW43" s="53"/>
      <c r="AX43" s="54"/>
    </row>
    <row r="44" spans="3:50" ht="18" customHeight="1">
      <c r="C44" s="125" t="s">
        <v>38</v>
      </c>
      <c r="D44" s="125"/>
      <c r="E44" s="125"/>
      <c r="F44" s="125"/>
      <c r="G44" s="125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3"/>
      <c r="AA44" s="5"/>
      <c r="AT44" s="2"/>
      <c r="AU44" s="53"/>
      <c r="AV44" s="53"/>
      <c r="AW44" s="53"/>
      <c r="AX44" s="54"/>
    </row>
    <row r="45" spans="3:50" ht="18" customHeight="1">
      <c r="C45" s="125"/>
      <c r="D45" s="125"/>
      <c r="E45" s="125"/>
      <c r="F45" s="125"/>
      <c r="G45" s="125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3"/>
      <c r="AA45" s="5"/>
      <c r="AX45" s="54"/>
    </row>
    <row r="46" spans="3:50" ht="18" customHeight="1">
      <c r="C46" s="125"/>
      <c r="D46" s="125"/>
      <c r="E46" s="125"/>
      <c r="F46" s="125"/>
      <c r="G46" s="125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3"/>
      <c r="AA46" s="5"/>
      <c r="AT46" s="13"/>
      <c r="AU46" s="53"/>
      <c r="AV46" s="53"/>
      <c r="AW46" s="53"/>
      <c r="AX46" s="54"/>
    </row>
    <row r="47" spans="26:50" ht="18" customHeight="1">
      <c r="Z47" s="13"/>
      <c r="AA47" s="5"/>
      <c r="AT47" s="13"/>
      <c r="AU47" s="53"/>
      <c r="AV47" s="53"/>
      <c r="AW47" s="53"/>
      <c r="AX47" s="54"/>
    </row>
    <row r="48" spans="24:50" ht="18" customHeight="1">
      <c r="X48" s="2"/>
      <c r="Y48" s="2"/>
      <c r="Z48" s="13"/>
      <c r="AA48" s="5"/>
      <c r="AT48" s="13"/>
      <c r="AU48" s="55"/>
      <c r="AV48" s="55"/>
      <c r="AW48" s="55"/>
      <c r="AX48" s="56"/>
    </row>
    <row r="49" spans="24:50" ht="18" customHeight="1">
      <c r="X49" s="2"/>
      <c r="Y49" s="2"/>
      <c r="Z49" s="13"/>
      <c r="AA49" s="5"/>
      <c r="AX49" s="17"/>
    </row>
    <row r="50" ht="18" customHeight="1"/>
    <row r="51" ht="18" customHeight="1"/>
    <row r="52" ht="18" customHeight="1"/>
    <row r="53" ht="18" customHeight="1"/>
  </sheetData>
  <sheetProtection sheet="1"/>
  <mergeCells count="59">
    <mergeCell ref="AW10:AX13"/>
    <mergeCell ref="AL14:AM15"/>
    <mergeCell ref="AT14:AU15"/>
    <mergeCell ref="Y23:Y24"/>
    <mergeCell ref="R23:T24"/>
    <mergeCell ref="AH10:AV13"/>
    <mergeCell ref="AI9:AU9"/>
    <mergeCell ref="Z19:AA33"/>
    <mergeCell ref="AB14:AE15"/>
    <mergeCell ref="AF14:AK15"/>
    <mergeCell ref="O12:P13"/>
    <mergeCell ref="L23:Q24"/>
    <mergeCell ref="AP14:AQ15"/>
    <mergeCell ref="AR14:AS15"/>
    <mergeCell ref="AN14:AO15"/>
    <mergeCell ref="U23:X24"/>
    <mergeCell ref="AB9:AE9"/>
    <mergeCell ref="T1:AG1"/>
    <mergeCell ref="C7:F7"/>
    <mergeCell ref="G12:L13"/>
    <mergeCell ref="M12:N13"/>
    <mergeCell ref="S12:T13"/>
    <mergeCell ref="G14:H15"/>
    <mergeCell ref="G22:Y22"/>
    <mergeCell ref="G16:Y19"/>
    <mergeCell ref="G20:Y21"/>
    <mergeCell ref="B1:D2"/>
    <mergeCell ref="C14:F24"/>
    <mergeCell ref="C8:F11"/>
    <mergeCell ref="C12:F13"/>
    <mergeCell ref="E2:W6"/>
    <mergeCell ref="AB2:AX6"/>
    <mergeCell ref="I14:O15"/>
    <mergeCell ref="P14:Y15"/>
    <mergeCell ref="W12:Y13"/>
    <mergeCell ref="Q12:R13"/>
    <mergeCell ref="U12:V13"/>
    <mergeCell ref="AB7:AE8"/>
    <mergeCell ref="AF10:AG13"/>
    <mergeCell ref="AB10:AE13"/>
    <mergeCell ref="C44:G46"/>
    <mergeCell ref="H44:Y46"/>
    <mergeCell ref="D28:F31"/>
    <mergeCell ref="G28:K29"/>
    <mergeCell ref="G30:K31"/>
    <mergeCell ref="L30:N31"/>
    <mergeCell ref="O28:W29"/>
    <mergeCell ref="O30:W31"/>
    <mergeCell ref="L28:N29"/>
    <mergeCell ref="G23:K24"/>
    <mergeCell ref="AF7:AX8"/>
    <mergeCell ref="I8:W11"/>
    <mergeCell ref="I7:W7"/>
    <mergeCell ref="AU20:AX24"/>
    <mergeCell ref="AV14:AX15"/>
    <mergeCell ref="AP18:AP24"/>
    <mergeCell ref="AQ18:AT19"/>
    <mergeCell ref="AU18:AX19"/>
    <mergeCell ref="AQ20:AT24"/>
  </mergeCells>
  <dataValidations count="3">
    <dataValidation allowBlank="1" showInputMessage="1" showErrorMessage="1" imeMode="off" sqref="M12:N13 Q12:R13 U12:V13 I14:O15 L23:Q24 AL14:AU16 L30 O30"/>
    <dataValidation allowBlank="1" showInputMessage="1" showErrorMessage="1" imeMode="fullKatakana" sqref="X7:Y7 AX9 AW9:AW10 AG9:AI9 H7:I7"/>
    <dataValidation allowBlank="1" showInputMessage="1" showErrorMessage="1" imeMode="on" sqref="G20 G8 Y23 R23 U23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nishimura@marketengine.jp</dc:creator>
  <cp:keywords/>
  <dc:description/>
  <cp:lastModifiedBy>hlpg03</cp:lastModifiedBy>
  <cp:lastPrinted>2019-03-04T04:17:52Z</cp:lastPrinted>
  <dcterms:created xsi:type="dcterms:W3CDTF">2013-12-04T05:17:01Z</dcterms:created>
  <dcterms:modified xsi:type="dcterms:W3CDTF">2023-03-08T00:15:46Z</dcterms:modified>
  <cp:category/>
  <cp:version/>
  <cp:contentType/>
  <cp:contentStatus/>
</cp:coreProperties>
</file>